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5" windowWidth="17400" windowHeight="5640"/>
  </bookViews>
  <sheets>
    <sheet name="Средства печати" sheetId="1" r:id="rId1"/>
    <sheet name="Перечень оборудования" sheetId="2" r:id="rId2"/>
  </sheets>
  <definedNames>
    <definedName name="_xlnm.Print_Area" localSheetId="1">'Перечень оборудования'!$A$1:$F$50</definedName>
  </definedNames>
  <calcPr calcId="145621"/>
</workbook>
</file>

<file path=xl/calcChain.xml><?xml version="1.0" encoding="utf-8"?>
<calcChain xmlns="http://schemas.openxmlformats.org/spreadsheetml/2006/main">
  <c r="E21" i="1" l="1"/>
  <c r="E22" i="1"/>
  <c r="E23" i="1"/>
  <c r="E24" i="1"/>
  <c r="D21" i="1"/>
  <c r="D22" i="1"/>
  <c r="D23" i="1"/>
  <c r="D24" i="1"/>
  <c r="E20" i="1"/>
  <c r="D20" i="1"/>
  <c r="E15" i="1"/>
  <c r="E16" i="1"/>
  <c r="E17" i="1"/>
  <c r="E18" i="1"/>
  <c r="D15" i="1"/>
  <c r="D16" i="1"/>
  <c r="D17" i="1"/>
  <c r="D18" i="1"/>
  <c r="D14" i="1"/>
  <c r="E14" i="1"/>
  <c r="C40" i="1"/>
  <c r="E40" i="1" s="1"/>
  <c r="C39" i="1"/>
  <c r="E39" i="1" s="1"/>
  <c r="C37" i="1"/>
  <c r="D37" i="1" s="1"/>
  <c r="C36" i="1"/>
  <c r="E36" i="1" s="1"/>
  <c r="C34" i="1"/>
  <c r="E34" i="1" s="1"/>
  <c r="C33" i="1"/>
  <c r="E33" i="1" s="1"/>
  <c r="C32" i="1"/>
  <c r="E32" i="1" s="1"/>
  <c r="C31" i="1"/>
  <c r="E31" i="1" s="1"/>
  <c r="C29" i="1"/>
  <c r="E29" i="1" s="1"/>
  <c r="C28" i="1"/>
  <c r="E28" i="1" s="1"/>
  <c r="C26" i="1"/>
  <c r="E26" i="1" s="1"/>
  <c r="D28" i="1"/>
  <c r="D33" i="1"/>
  <c r="D29" i="1"/>
  <c r="D34" i="1"/>
  <c r="D32" i="1"/>
  <c r="D26" i="1"/>
  <c r="D31" i="1" l="1"/>
  <c r="D36" i="1"/>
  <c r="E37" i="1"/>
  <c r="D39" i="1"/>
  <c r="D40" i="1"/>
</calcChain>
</file>

<file path=xl/sharedStrings.xml><?xml version="1.0" encoding="utf-8"?>
<sst xmlns="http://schemas.openxmlformats.org/spreadsheetml/2006/main" count="216" uniqueCount="191">
  <si>
    <t>Ремонт 1-ой категории сложности</t>
  </si>
  <si>
    <t>Ремонт 2-ой категории сложности</t>
  </si>
  <si>
    <t>Аналоговое</t>
  </si>
  <si>
    <t>Цифровое</t>
  </si>
  <si>
    <t>Широкоформатное оборудование (инженерные системы)</t>
  </si>
  <si>
    <t xml:space="preserve">(цены приведены в рублях с учетом всех налогов)   </t>
  </si>
  <si>
    <t>Xerox</t>
  </si>
  <si>
    <t>HP</t>
  </si>
  <si>
    <t>Ricoh</t>
  </si>
  <si>
    <t>Kyocera-Mita</t>
  </si>
  <si>
    <t>KM-1500</t>
  </si>
  <si>
    <t>FS-1016MFP</t>
  </si>
  <si>
    <t>FS-1118MFP</t>
  </si>
  <si>
    <t>KM-8030</t>
  </si>
  <si>
    <t>Aficio 3224C</t>
  </si>
  <si>
    <t>Aficio 3245C</t>
  </si>
  <si>
    <t>Phaser 3117/3122/3150</t>
  </si>
  <si>
    <t>DP 255</t>
  </si>
  <si>
    <t>FS-9530DN</t>
  </si>
  <si>
    <t>FS-C8026N</t>
  </si>
  <si>
    <t>FS-C8100DN</t>
  </si>
  <si>
    <t>Плоттер струйный</t>
  </si>
  <si>
    <t>24-42 дюйма</t>
  </si>
  <si>
    <t>Xerox 7142</t>
  </si>
  <si>
    <t>Xerox 8142/8160</t>
  </si>
  <si>
    <t>от 60 дюмов</t>
  </si>
  <si>
    <t>LJ M9040</t>
  </si>
  <si>
    <t>LJ M9050</t>
  </si>
  <si>
    <t>Color LaserJet CM6040</t>
  </si>
  <si>
    <t>Color LJ9500mfp</t>
  </si>
  <si>
    <t>Матричные принтеры</t>
  </si>
  <si>
    <t>печатной техники</t>
  </si>
  <si>
    <t>Стоимость услуг по ремонту и обслуживанию</t>
  </si>
  <si>
    <t>Полноцветное оборудование</t>
  </si>
  <si>
    <t>Широкоформатное оборудование (плоттеры струйные)</t>
  </si>
  <si>
    <t>Струйные принтеры</t>
  </si>
  <si>
    <t>ТО  или ремонт оборудования не указанного в  прайсе  или  ремонт  оборудования путем восстановления неисправных плат, узлов и механизмов производится по предварительному согласованию стоимости с заказчиком.</t>
  </si>
  <si>
    <t>Содержание работ.</t>
  </si>
  <si>
    <t>Разовое техническое обслуживание</t>
  </si>
  <si>
    <t>Копировальное оборудование (копиры, МФУ)</t>
  </si>
  <si>
    <t>Монохромное лазерное оборудование (принтеры)</t>
  </si>
  <si>
    <t xml:space="preserve">Персональные </t>
  </si>
  <si>
    <t xml:space="preserve">Офисные </t>
  </si>
  <si>
    <t>Бизнес</t>
  </si>
  <si>
    <t>Бизнес Плюс</t>
  </si>
  <si>
    <t>Диагностика без ремонта</t>
  </si>
  <si>
    <r>
      <t>ПРИМЕЧАНИЯ:</t>
    </r>
    <r>
      <rPr>
        <sz val="10"/>
        <rFont val="Arial"/>
        <family val="2"/>
        <charset val="204"/>
      </rPr>
      <t xml:space="preserve"> </t>
    </r>
  </si>
  <si>
    <t>LaserJet 9000/9040/9050</t>
  </si>
  <si>
    <t>Стоимость разовых работ</t>
  </si>
  <si>
    <t>Оборудование</t>
  </si>
  <si>
    <t>А4 формата</t>
  </si>
  <si>
    <t xml:space="preserve">Персональное </t>
  </si>
  <si>
    <t xml:space="preserve">Офисное </t>
  </si>
  <si>
    <t>А3 формата</t>
  </si>
  <si>
    <t>А4-А3 формата</t>
  </si>
  <si>
    <t>А3 формата высокоскоростное</t>
  </si>
  <si>
    <t xml:space="preserve">Гарантия на выполненные услуги 1 месяц при условии соблюдения  правил эксплуатации оборудования. Стоимость материалов не входит в стоимость услуг. </t>
  </si>
  <si>
    <t xml:space="preserve">Время реагирования на заявку с выездом к клиенту - 24 часа. </t>
  </si>
  <si>
    <t>Доплата за срочность выезда( в течение 4 часов + 30%., в течении 2 часов + 50%)</t>
  </si>
  <si>
    <r>
      <t>Ремонт 2-й категории сложности:</t>
    </r>
    <r>
      <rPr>
        <sz val="10"/>
        <rFont val="Arial"/>
        <family val="2"/>
      </rPr>
      <t xml:space="preserve"> диагностика, профилактика, ремонт, замена деталей и узлов, требующие полной разборки частей аппарата (замена термопленки, нагр.элемента и т.п.), восстановления их работоспособности, а также  восстановление или замена ПО.</t>
    </r>
  </si>
  <si>
    <r>
      <t>РТО разовое техническое обслуживание:</t>
    </r>
    <r>
      <rPr>
        <u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диагностика</t>
    </r>
    <r>
      <rPr>
        <u/>
        <sz val="10"/>
        <rFont val="Arial"/>
        <family val="2"/>
        <charset val="204"/>
      </rPr>
      <t xml:space="preserve">, </t>
    </r>
    <r>
      <rPr>
        <sz val="10"/>
        <rFont val="Arial"/>
        <family val="2"/>
        <charset val="204"/>
      </rPr>
      <t>профилактика, мелкий ремонт, замена отдельных  элементов в узлах  аппарата (ролики, датчики, и т.п.) без разборки.</t>
    </r>
  </si>
  <si>
    <t>XC 822/1045/355/520, RX 5009/5310/5220</t>
  </si>
  <si>
    <t>LJ 3100/3150/3200/3015/3020/3030/3392</t>
  </si>
  <si>
    <t>Aficio 1013/1515/MP 1600/MP 161</t>
  </si>
  <si>
    <t>PE 16/114/120/220, FC F110</t>
  </si>
  <si>
    <t>LJ 3050/3052/3055/3300/3330/3380/3390/</t>
  </si>
  <si>
    <t>FT 2012/22123013/3213</t>
  </si>
  <si>
    <t>KM-1635/1650/</t>
  </si>
  <si>
    <t>KM-2035/205/2540/2560/3040/3060/3050</t>
  </si>
  <si>
    <t>LJ M5035/5025/4345</t>
  </si>
  <si>
    <t>Aficio 350/1035/2035/3035/3030/3350</t>
  </si>
  <si>
    <t>KM-4050/5050/6030</t>
  </si>
  <si>
    <t>Aficio 3500/450/1045/2045/3045/1060</t>
  </si>
  <si>
    <t>WC 165/175/5665/5675/5687/4110/4595</t>
  </si>
  <si>
    <t>FT 5035/5632/5832/5640/5840/7650</t>
  </si>
  <si>
    <t>FS-1000+/1010/1020/1030/1050/820/920</t>
  </si>
  <si>
    <t>DocuPrint P8e/P8ex/P1202/P1210</t>
  </si>
  <si>
    <t>HP LaserJet 1150/1300/1160/1320/1018</t>
  </si>
  <si>
    <t>Phaser 3428/3425/3420/3450</t>
  </si>
  <si>
    <t>HP LaserJet 1020/1022/1010/1012/1015</t>
  </si>
  <si>
    <t>FS-6900/9100/9120/9500/9520/6950/9130</t>
  </si>
  <si>
    <t>CLJ CM1312/CM2320/2820/2840/2500/2550</t>
  </si>
  <si>
    <t>CLJ 1500/2600/2605/CP1210/CP1510/CP2020</t>
  </si>
  <si>
    <t>CLJ cm4730/CM3530</t>
  </si>
  <si>
    <t>KM-C2525E/C2520/C3232E/C4035E/C3225</t>
  </si>
  <si>
    <t>FS-5900C/8000C/C5016N/C5020N/C5015N</t>
  </si>
  <si>
    <t>CLJ CP3505/4600/4650/4500/4550/4700</t>
  </si>
  <si>
    <t>DC 50/12/12LP/240/242/250/252</t>
  </si>
  <si>
    <t>RX 2510/11/15/20/3001/3030/3040/3050</t>
  </si>
  <si>
    <t>FW 740/770/780/810/830/870</t>
  </si>
  <si>
    <t>DesignJet 230/330/350/500/800/750/4000</t>
  </si>
  <si>
    <t>Designjet Z2100/Z3100/Z3200/T610/430/450</t>
  </si>
  <si>
    <t>DesignJet 10/30/50/70/90/1050/1055/2500</t>
  </si>
  <si>
    <t>DesignJet 110/120/130/T1100/4500</t>
  </si>
  <si>
    <t>DesignJet 5000/5500/10000/10500/Z6100</t>
  </si>
  <si>
    <t>LJ 5Si/8000/8100/8150/4350/P4014/P4015/P4510</t>
  </si>
  <si>
    <t>Малые офисные</t>
  </si>
  <si>
    <t>Стоимость инсталляции оборудования составляет 80% от стоимости РТО.</t>
  </si>
  <si>
    <t>WC 315/320/415/420/118/5016/5020</t>
  </si>
  <si>
    <t>DC 425, Vivace 250</t>
  </si>
  <si>
    <t>Малые офисные (А3 до 20 копий)</t>
  </si>
  <si>
    <t>WC 123/128//5225/5230</t>
  </si>
  <si>
    <t>Aficio 1015/18/2015/18/16/220/4015/4615/18</t>
  </si>
  <si>
    <t>Бизнес (30-40)</t>
  </si>
  <si>
    <t>M2727</t>
  </si>
  <si>
    <t>LJ M3027/3035</t>
  </si>
  <si>
    <t>HP LaserJet 4P/5P/5L/6L</t>
  </si>
  <si>
    <t>HP LaserJet 1100/1000/P2015/P2014/P2035</t>
  </si>
  <si>
    <t>LaserJet 6P/2100/2200/2300/2400/P3005</t>
  </si>
  <si>
    <t>RX 5616/5621/5915/5921/5316/5317</t>
  </si>
  <si>
    <t>CLJ 5500/5550/</t>
  </si>
  <si>
    <t>CLJ 8500/8550/CP6015/CM6030</t>
  </si>
  <si>
    <t>CP4005</t>
  </si>
  <si>
    <t>CLJ 3500/3550/3700/3800/3000/3600/</t>
  </si>
  <si>
    <t>Стоимость годового ТО</t>
  </si>
  <si>
    <t>Phaser 6360/6125/6130/6180/6280</t>
  </si>
  <si>
    <t>Phaser 5335/5400</t>
  </si>
  <si>
    <t>WC M15/20, XD 102/120/155, 3550</t>
  </si>
  <si>
    <t>FT 4022/4222/4220/4622/4822/, 2022</t>
  </si>
  <si>
    <t>Phaser 5500/5550</t>
  </si>
  <si>
    <t>Taskalfa 181/220/221</t>
  </si>
  <si>
    <t>FS-1024/1028/1124/6025/6030</t>
  </si>
  <si>
    <t>Taskalfa 300/420/520</t>
  </si>
  <si>
    <t>Taskalfa 300/820</t>
  </si>
  <si>
    <t>Taskalfa 250ci/300</t>
  </si>
  <si>
    <t>Taskalfa 400ci/500/552</t>
  </si>
  <si>
    <t>FSС-1020/2026/2126/5150/5200/5300/5350</t>
  </si>
  <si>
    <t>FS-C5400</t>
  </si>
  <si>
    <t>FS-C5025/5030/5400/8500</t>
  </si>
  <si>
    <t>FS-1800/1900/1300/1100/2000/1110/1120</t>
  </si>
  <si>
    <t>FS-1320/1350/1370/2020/3920/4020</t>
  </si>
  <si>
    <t>FS-6020/3800/3820/3830/3900/4000/6970</t>
  </si>
  <si>
    <t>Aficio SP 3400/3410/4210/5100</t>
  </si>
  <si>
    <t>Aficio SP 6330</t>
  </si>
  <si>
    <t>Aficio SP 8200</t>
  </si>
  <si>
    <t xml:space="preserve"> Aficio SP C220/231/232/311/312420</t>
  </si>
  <si>
    <t>Aficio SP C820/821</t>
  </si>
  <si>
    <t>Aficio MP 171/161</t>
  </si>
  <si>
    <t xml:space="preserve">Aficio 1020/, FT 3613/3813, </t>
  </si>
  <si>
    <t>Aficio MP 1900/1600/2000</t>
  </si>
  <si>
    <t xml:space="preserve">Aficio MP 2000/2500/10/50/3010/2851/3350/51 </t>
  </si>
  <si>
    <t>1027/3025/30, Aficio MP 4000/4001</t>
  </si>
  <si>
    <t>Aficio MP 4500/5000/5500</t>
  </si>
  <si>
    <t>Aficio MP6500/7500/2105/6001/7001/8001/9001</t>
  </si>
  <si>
    <t>MPC 1500, MP C2500/2000/3000/2030/2050</t>
  </si>
  <si>
    <t>Aficio MP C2550/2800</t>
  </si>
  <si>
    <t>Aficio MP C300SR/3300/400/4000</t>
  </si>
  <si>
    <t>Aficio MP C5000/6501/7501</t>
  </si>
  <si>
    <t>Canon</t>
  </si>
  <si>
    <t>i-SENSYS MF4018/4320/30/40/50/70</t>
  </si>
  <si>
    <t>i-SENSYS MF5840/80/</t>
  </si>
  <si>
    <t xml:space="preserve"> i-SENSYS MF8030CN/8050/8350</t>
  </si>
  <si>
    <t>i-SENSYS MF8450/9130/70</t>
  </si>
  <si>
    <t>iR1020/24/</t>
  </si>
  <si>
    <t>iR2318/2520/25/30</t>
  </si>
  <si>
    <t>iR2535/45/2030/3225/35/45/</t>
  </si>
  <si>
    <t>iR5055/65/75/7086/95/7105</t>
  </si>
  <si>
    <t>iR ADVANCE C5045/51/55/65</t>
  </si>
  <si>
    <t>iR ADVANCE C5030/35/</t>
  </si>
  <si>
    <t>Aficio 240/480/MP W2400/70/3600/7140/5100</t>
  </si>
  <si>
    <t>imagePROGRAF iPF820/8100/9100</t>
  </si>
  <si>
    <t>imagePROGRAF iPF5100/610/6100</t>
  </si>
  <si>
    <t xml:space="preserve"> imagePROGRAF iPF720/755</t>
  </si>
  <si>
    <t>WC 3119/3124118/3119, Phaser 3200/3300MFP</t>
  </si>
  <si>
    <t>LJ M1005/1120/1319/1522/M1536</t>
  </si>
  <si>
    <t>RX5331/43/52/5837/45, DC432/40/535/45/55</t>
  </si>
  <si>
    <t>WC 535/232/5632/38/45/55/45/55/</t>
  </si>
  <si>
    <t>WC 5735/40/45/55</t>
  </si>
  <si>
    <t>DC 460/70/80/90; WC5765/5775/5790</t>
  </si>
  <si>
    <t>Phaser 3110/20/21/30/40/55/3210</t>
  </si>
  <si>
    <t>Phaser 3500/4500/10/25/3600</t>
  </si>
  <si>
    <t>Phaser 6110/15/20/21/25/40/80</t>
  </si>
  <si>
    <t>WC 3545/7132/20/7232/42/7328/35/45/</t>
  </si>
  <si>
    <t>DC 2006/3535, WC M24/2424/С226</t>
  </si>
  <si>
    <t>WC С2128/С2636/32С/40С/7425/28/35</t>
  </si>
  <si>
    <t>DC 260/Xerox700/Color 550/560</t>
  </si>
  <si>
    <t>WC 7655/65/75/7545/56/ColorQube9201/2/3</t>
  </si>
  <si>
    <t>Phaser 8500/50/60/6360/740/7760/7500/8860</t>
  </si>
  <si>
    <t>8825/30/50/510/6204/6030/50/6279/6604/05</t>
  </si>
  <si>
    <r>
      <t>Техническое обслуживание (ТО):</t>
    </r>
    <r>
      <rPr>
        <sz val="10"/>
        <rFont val="Arial"/>
        <family val="2"/>
        <charset val="204"/>
      </rPr>
      <t xml:space="preserve"> включает в себя ежемесячные профилактики и ремонт оборудования по заявкам (кол-во заявок не ограничено).  При ежеквартальной профилактике скидка 25%. При оплате договора за год вперед, скидка 20%. На стоимость ТО в гарантийный период, скидка 10%.</t>
    </r>
  </si>
  <si>
    <r>
      <t>Ремонт 1-й категории сложности</t>
    </r>
    <r>
      <rPr>
        <b/>
        <sz val="10"/>
        <rFont val="Arial"/>
        <family val="2"/>
        <charset val="204"/>
      </rPr>
      <t>:</t>
    </r>
    <r>
      <rPr>
        <sz val="10"/>
        <rFont val="Arial"/>
        <family val="2"/>
      </rPr>
      <t xml:space="preserve"> диагностика, профилактика, ремонт, замена деталей и узлов, требующие частичной разборки аппарата. </t>
    </r>
  </si>
  <si>
    <t>LJ 5200/4300/4250</t>
  </si>
  <si>
    <t>LJ 4000/4050/4100/4150/4200/5000/5100</t>
  </si>
  <si>
    <t>LJ 4V/4/4+/5/5+/</t>
  </si>
  <si>
    <t>Стоимость выезда инженера для проведения разовых работ в черте города составляет 150 руб., за пределами города зависит от  удаленности и приведена в прайсе стоимости выезда по краю.</t>
  </si>
  <si>
    <t>Выдача акта техсостояния на любое оборудование 250 рублей.</t>
  </si>
  <si>
    <t>Утверждаю</t>
  </si>
  <si>
    <t>Генеральный директор ЗАО</t>
  </si>
  <si>
    <t>______________Айнутдинов Р.А.</t>
  </si>
  <si>
    <r>
      <t>«Агентство Мастер-сервис</t>
    </r>
    <r>
      <rPr>
        <sz val="11"/>
        <rFont val="Calibri"/>
        <family val="2"/>
        <charset val="204"/>
      </rPr>
      <t>»</t>
    </r>
  </si>
  <si>
    <t>«11» января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</si>
</sst>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u/>
      <sz val="10"/>
      <color indexed="12"/>
      <name val="Arial Cyr"/>
      <charset val="204"/>
    </font>
    <font>
      <sz val="10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i/>
      <u/>
      <sz val="8"/>
      <name val="Arial Cyr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17">
    <xf numFmtId="0" fontId="0" fillId="0" borderId="0" xfId="0"/>
    <xf numFmtId="0" fontId="6" fillId="0" borderId="1" xfId="2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3" fontId="1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14" fillId="0" borderId="0" xfId="0" applyFont="1" applyFill="1" applyAlignment="1">
      <alignment horizontal="right"/>
    </xf>
    <xf numFmtId="0" fontId="3" fillId="0" borderId="0" xfId="1" applyFill="1" applyAlignment="1" applyProtection="1">
      <alignment horizontal="right"/>
    </xf>
    <xf numFmtId="4" fontId="0" fillId="0" borderId="0" xfId="0" applyNumberForma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" applyFont="1" applyFill="1"/>
    <xf numFmtId="0" fontId="4" fillId="0" borderId="0" xfId="2" applyFont="1" applyFill="1" applyBorder="1"/>
    <xf numFmtId="0" fontId="7" fillId="0" borderId="0" xfId="2" applyFont="1" applyFill="1" applyBorder="1"/>
    <xf numFmtId="49" fontId="10" fillId="0" borderId="0" xfId="2" applyNumberFormat="1" applyFont="1" applyFill="1" applyBorder="1" applyAlignment="1">
      <alignment horizontal="left" vertical="center" wrapText="1" shrinkToFit="1"/>
    </xf>
    <xf numFmtId="4" fontId="8" fillId="0" borderId="0" xfId="2" applyNumberFormat="1" applyFont="1" applyFill="1"/>
    <xf numFmtId="0" fontId="8" fillId="0" borderId="0" xfId="2" applyFont="1" applyFill="1"/>
    <xf numFmtId="0" fontId="1" fillId="0" borderId="0" xfId="2" applyFont="1" applyFill="1"/>
    <xf numFmtId="0" fontId="15" fillId="0" borderId="0" xfId="2" applyFont="1" applyFill="1"/>
    <xf numFmtId="0" fontId="15" fillId="0" borderId="0" xfId="0" applyFont="1" applyFill="1"/>
    <xf numFmtId="0" fontId="8" fillId="0" borderId="0" xfId="2" applyFont="1" applyFill="1" applyBorder="1" applyAlignment="1">
      <alignment horizontal="left" vertical="center" wrapText="1" shrinkToFit="1"/>
    </xf>
    <xf numFmtId="4" fontId="1" fillId="0" borderId="0" xfId="2" applyNumberFormat="1" applyFont="1" applyFill="1"/>
    <xf numFmtId="0" fontId="12" fillId="0" borderId="0" xfId="2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49" fontId="10" fillId="0" borderId="0" xfId="2" applyNumberFormat="1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Alignment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right" vertical="center"/>
    </xf>
    <xf numFmtId="4" fontId="4" fillId="0" borderId="0" xfId="2" applyNumberFormat="1" applyFont="1" applyFill="1"/>
    <xf numFmtId="0" fontId="16" fillId="0" borderId="0" xfId="0" applyFont="1" applyFill="1"/>
    <xf numFmtId="0" fontId="22" fillId="0" borderId="0" xfId="0" applyFont="1" applyFill="1"/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4" xfId="0" applyFont="1" applyFill="1" applyBorder="1"/>
    <xf numFmtId="0" fontId="23" fillId="0" borderId="5" xfId="0" applyFont="1" applyFill="1" applyBorder="1"/>
    <xf numFmtId="0" fontId="23" fillId="3" borderId="2" xfId="0" applyFont="1" applyFill="1" applyBorder="1"/>
    <xf numFmtId="0" fontId="23" fillId="0" borderId="6" xfId="0" applyFont="1" applyFill="1" applyBorder="1"/>
    <xf numFmtId="0" fontId="23" fillId="0" borderId="7" xfId="0" applyFont="1" applyFill="1" applyBorder="1"/>
    <xf numFmtId="0" fontId="23" fillId="0" borderId="8" xfId="0" applyFont="1" applyFill="1" applyBorder="1"/>
    <xf numFmtId="3" fontId="23" fillId="0" borderId="9" xfId="2" applyNumberFormat="1" applyFont="1" applyFill="1" applyBorder="1" applyAlignment="1">
      <alignment horizontal="center" vertical="center" wrapText="1"/>
    </xf>
    <xf numFmtId="0" fontId="23" fillId="0" borderId="10" xfId="0" applyFont="1" applyFill="1" applyBorder="1"/>
    <xf numFmtId="3" fontId="23" fillId="0" borderId="11" xfId="2" applyNumberFormat="1" applyFont="1" applyFill="1" applyBorder="1" applyAlignment="1">
      <alignment horizontal="center" vertical="center" wrapText="1"/>
    </xf>
    <xf numFmtId="0" fontId="23" fillId="0" borderId="9" xfId="3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3" fillId="0" borderId="0" xfId="0" applyFont="1" applyFill="1"/>
    <xf numFmtId="0" fontId="23" fillId="3" borderId="1" xfId="0" applyFont="1" applyFill="1" applyBorder="1"/>
    <xf numFmtId="0" fontId="22" fillId="0" borderId="3" xfId="0" applyFont="1" applyFill="1" applyBorder="1"/>
    <xf numFmtId="0" fontId="22" fillId="0" borderId="4" xfId="0" applyFont="1" applyFill="1" applyBorder="1"/>
    <xf numFmtId="0" fontId="22" fillId="0" borderId="13" xfId="0" applyFont="1" applyFill="1" applyBorder="1"/>
    <xf numFmtId="0" fontId="22" fillId="0" borderId="14" xfId="0" applyFont="1" applyFill="1" applyBorder="1"/>
    <xf numFmtId="0" fontId="23" fillId="0" borderId="5" xfId="0" applyFont="1" applyFill="1" applyBorder="1" applyAlignment="1">
      <alignment horizontal="center"/>
    </xf>
    <xf numFmtId="0" fontId="22" fillId="0" borderId="8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4" xfId="0" applyFill="1" applyBorder="1"/>
    <xf numFmtId="0" fontId="0" fillId="0" borderId="15" xfId="0" applyFill="1" applyBorder="1"/>
    <xf numFmtId="0" fontId="0" fillId="0" borderId="8" xfId="0" applyFill="1" applyBorder="1"/>
    <xf numFmtId="0" fontId="23" fillId="0" borderId="16" xfId="0" applyFont="1" applyFill="1" applyBorder="1" applyAlignment="1">
      <alignment horizontal="left"/>
    </xf>
    <xf numFmtId="0" fontId="23" fillId="2" borderId="5" xfId="0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0" fontId="23" fillId="0" borderId="7" xfId="0" applyFont="1" applyFill="1" applyBorder="1" applyAlignment="1">
      <alignment horizontal="left"/>
    </xf>
    <xf numFmtId="0" fontId="23" fillId="0" borderId="19" xfId="0" applyFont="1" applyFill="1" applyBorder="1"/>
    <xf numFmtId="0" fontId="22" fillId="0" borderId="20" xfId="0" applyFont="1" applyFill="1" applyBorder="1"/>
    <xf numFmtId="0" fontId="22" fillId="0" borderId="21" xfId="0" applyFont="1" applyFill="1" applyBorder="1"/>
    <xf numFmtId="0" fontId="0" fillId="0" borderId="0" xfId="0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3" xfId="2" applyNumberFormat="1" applyFont="1" applyFill="1" applyBorder="1" applyAlignment="1">
      <alignment horizontal="center" vertical="center" wrapText="1"/>
    </xf>
    <xf numFmtId="3" fontId="6" fillId="0" borderId="24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justify" vertical="center" wrapText="1" shrinkToFit="1"/>
    </xf>
    <xf numFmtId="49" fontId="10" fillId="0" borderId="0" xfId="2" applyNumberFormat="1" applyFont="1" applyFill="1" applyBorder="1" applyAlignment="1">
      <alignment horizontal="justify" vertical="center" wrapText="1" shrinkToFi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6" fillId="0" borderId="17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justify" vertical="center" wrapText="1" shrinkToFit="1"/>
    </xf>
    <xf numFmtId="49" fontId="10" fillId="0" borderId="0" xfId="2" applyNumberFormat="1" applyFont="1" applyFill="1" applyBorder="1" applyAlignment="1">
      <alignment horizontal="left" vertical="center" wrapText="1" shrinkToFit="1"/>
    </xf>
    <xf numFmtId="49" fontId="18" fillId="0" borderId="0" xfId="2" applyNumberFormat="1" applyFont="1" applyFill="1" applyBorder="1" applyAlignment="1">
      <alignment horizontal="left" vertical="center" wrapText="1" shrinkToFit="1"/>
    </xf>
    <xf numFmtId="0" fontId="23" fillId="0" borderId="1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0" fontId="24" fillId="0" borderId="29" xfId="2" applyFont="1" applyFill="1" applyBorder="1" applyAlignment="1">
      <alignment horizontal="center" vertical="center"/>
    </xf>
    <xf numFmtId="0" fontId="24" fillId="0" borderId="30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/>
    </xf>
    <xf numFmtId="0" fontId="23" fillId="0" borderId="25" xfId="3" applyFont="1" applyFill="1" applyBorder="1" applyAlignment="1">
      <alignment horizontal="center" vertical="center" wrapText="1"/>
    </xf>
    <xf numFmtId="0" fontId="23" fillId="0" borderId="26" xfId="3" applyFont="1" applyFill="1" applyBorder="1" applyAlignment="1">
      <alignment horizontal="center" vertical="center" wrapText="1"/>
    </xf>
    <xf numFmtId="0" fontId="23" fillId="0" borderId="28" xfId="3" applyFont="1" applyFill="1" applyBorder="1" applyAlignment="1">
      <alignment horizontal="center" vertical="center" wrapText="1"/>
    </xf>
    <xf numFmtId="3" fontId="23" fillId="0" borderId="25" xfId="2" applyNumberFormat="1" applyFont="1" applyFill="1" applyBorder="1" applyAlignment="1">
      <alignment horizontal="center" vertical="center" wrapText="1"/>
    </xf>
    <xf numFmtId="3" fontId="23" fillId="0" borderId="26" xfId="2" applyNumberFormat="1" applyFont="1" applyFill="1" applyBorder="1" applyAlignment="1">
      <alignment horizontal="center" vertical="center" wrapText="1"/>
    </xf>
    <xf numFmtId="3" fontId="23" fillId="0" borderId="27" xfId="2" applyNumberFormat="1" applyFont="1" applyFill="1" applyBorder="1" applyAlignment="1">
      <alignment horizontal="center" vertical="center" wrapText="1"/>
    </xf>
    <xf numFmtId="3" fontId="23" fillId="0" borderId="28" xfId="2" applyNumberFormat="1" applyFont="1" applyFill="1" applyBorder="1" applyAlignment="1">
      <alignment horizontal="center" vertical="center" wrapText="1"/>
    </xf>
    <xf numFmtId="3" fontId="23" fillId="0" borderId="34" xfId="2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wrapText="1" shrinkToFit="1"/>
    </xf>
  </cellXfs>
  <cellStyles count="4">
    <cellStyle name="Гиперссылка" xfId="1" builtinId="8"/>
    <cellStyle name="Обычный" xfId="0" builtinId="0"/>
    <cellStyle name="Обычный_Лист1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150395</xdr:colOff>
      <xdr:row>0</xdr:row>
      <xdr:rowOff>190500</xdr:rowOff>
    </xdr:from>
    <xdr:to>
      <xdr:col>2</xdr:col>
      <xdr:colOff>626644</xdr:colOff>
      <xdr:row>3</xdr:row>
      <xdr:rowOff>90237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5" y="190500"/>
          <a:ext cx="2661986" cy="48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95" zoomScaleNormal="100" zoomScaleSheetLayoutView="95" workbookViewId="0">
      <selection activeCell="C15" sqref="C15"/>
    </sheetView>
  </sheetViews>
  <sheetFormatPr defaultRowHeight="12.75" x14ac:dyDescent="0.2"/>
  <cols>
    <col min="1" max="1" width="20.42578125" style="3" customWidth="1"/>
    <col min="2" max="2" width="12.28515625" style="3" customWidth="1"/>
    <col min="3" max="3" width="14" style="3" customWidth="1"/>
    <col min="4" max="4" width="14.5703125" style="3" customWidth="1"/>
    <col min="5" max="5" width="15" style="3" customWidth="1"/>
    <col min="6" max="6" width="13.28515625" style="7" customWidth="1"/>
    <col min="7" max="7" width="10.85546875" style="10" customWidth="1"/>
    <col min="8" max="8" width="11" style="10" customWidth="1"/>
    <col min="9" max="16384" width="9.140625" style="3"/>
  </cols>
  <sheetData>
    <row r="1" spans="1:7" customFormat="1" ht="15.75" x14ac:dyDescent="0.25">
      <c r="A1" s="3"/>
      <c r="B1" s="3"/>
      <c r="C1" s="3"/>
      <c r="D1" s="3"/>
      <c r="E1" s="73" t="s">
        <v>186</v>
      </c>
      <c r="F1" s="74"/>
      <c r="G1" s="8"/>
    </row>
    <row r="2" spans="1:7" customFormat="1" ht="15" x14ac:dyDescent="0.2">
      <c r="A2" s="3"/>
      <c r="B2" s="3"/>
      <c r="C2" s="3"/>
      <c r="D2" s="3"/>
      <c r="E2" s="74" t="s">
        <v>187</v>
      </c>
      <c r="F2" s="74"/>
      <c r="G2" s="72"/>
    </row>
    <row r="3" spans="1:7" customFormat="1" ht="15" x14ac:dyDescent="0.2">
      <c r="A3" s="3"/>
      <c r="B3" s="3"/>
      <c r="C3" s="3"/>
      <c r="D3" s="3"/>
      <c r="E3" s="74" t="s">
        <v>189</v>
      </c>
      <c r="F3" s="74"/>
      <c r="G3" s="72"/>
    </row>
    <row r="4" spans="1:7" customFormat="1" ht="15" x14ac:dyDescent="0.2">
      <c r="A4" s="3"/>
      <c r="B4" s="3"/>
      <c r="C4" s="3"/>
      <c r="D4" s="3"/>
      <c r="E4" s="75" t="s">
        <v>188</v>
      </c>
      <c r="F4" s="74"/>
      <c r="G4" s="72"/>
    </row>
    <row r="5" spans="1:7" customFormat="1" ht="15" x14ac:dyDescent="0.2">
      <c r="A5" s="3"/>
      <c r="B5" s="3"/>
      <c r="C5" s="3"/>
      <c r="D5" s="3"/>
      <c r="E5" s="76" t="s">
        <v>190</v>
      </c>
      <c r="F5" s="7"/>
      <c r="G5" s="72"/>
    </row>
    <row r="6" spans="1:7" customFormat="1" x14ac:dyDescent="0.2">
      <c r="A6" s="3"/>
      <c r="B6" s="3"/>
      <c r="C6" s="3"/>
      <c r="D6" s="3"/>
      <c r="E6" s="72"/>
      <c r="F6" s="72"/>
      <c r="G6" s="72"/>
    </row>
    <row r="7" spans="1:7" customFormat="1" ht="18" x14ac:dyDescent="0.25">
      <c r="A7" s="3"/>
      <c r="B7" s="3"/>
      <c r="C7" s="3"/>
      <c r="D7" s="11" t="s">
        <v>32</v>
      </c>
      <c r="E7" s="3"/>
      <c r="F7" s="7"/>
      <c r="G7" s="10"/>
    </row>
    <row r="8" spans="1:7" customFormat="1" ht="18" x14ac:dyDescent="0.25">
      <c r="A8" s="3"/>
      <c r="B8" s="3"/>
      <c r="C8" s="3"/>
      <c r="D8" s="11" t="s">
        <v>31</v>
      </c>
      <c r="E8" s="3"/>
      <c r="F8" s="7"/>
      <c r="G8" s="10"/>
    </row>
    <row r="9" spans="1:7" customFormat="1" x14ac:dyDescent="0.2">
      <c r="A9" s="3"/>
      <c r="B9" s="3"/>
      <c r="C9" s="3"/>
      <c r="D9" s="12" t="s">
        <v>5</v>
      </c>
      <c r="E9" s="3"/>
      <c r="F9" s="7"/>
      <c r="G9" s="9"/>
    </row>
    <row r="10" spans="1:7" customFormat="1" x14ac:dyDescent="0.2">
      <c r="A10" s="3"/>
      <c r="B10" s="3"/>
      <c r="C10" s="3"/>
      <c r="D10" s="3"/>
      <c r="E10" s="3"/>
      <c r="F10" s="7"/>
      <c r="G10" s="9"/>
    </row>
    <row r="11" spans="1:7" customFormat="1" x14ac:dyDescent="0.2">
      <c r="A11" s="88" t="s">
        <v>49</v>
      </c>
      <c r="B11" s="90" t="s">
        <v>48</v>
      </c>
      <c r="C11" s="91"/>
      <c r="D11" s="91"/>
      <c r="E11" s="92"/>
      <c r="F11" s="93" t="s">
        <v>114</v>
      </c>
      <c r="G11" s="13"/>
    </row>
    <row r="12" spans="1:7" customFormat="1" ht="36" x14ac:dyDescent="0.2">
      <c r="A12" s="89"/>
      <c r="B12" s="1" t="s">
        <v>45</v>
      </c>
      <c r="C12" s="1" t="s">
        <v>38</v>
      </c>
      <c r="D12" s="1" t="s">
        <v>0</v>
      </c>
      <c r="E12" s="1" t="s">
        <v>1</v>
      </c>
      <c r="F12" s="94"/>
      <c r="G12" s="14"/>
    </row>
    <row r="13" spans="1:7" customFormat="1" x14ac:dyDescent="0.2">
      <c r="A13" s="90" t="s">
        <v>39</v>
      </c>
      <c r="B13" s="91"/>
      <c r="C13" s="91"/>
      <c r="D13" s="91"/>
      <c r="E13" s="91"/>
      <c r="F13" s="92"/>
      <c r="G13" s="14"/>
    </row>
    <row r="14" spans="1:7" customFormat="1" x14ac:dyDescent="0.2">
      <c r="A14" s="2" t="s">
        <v>51</v>
      </c>
      <c r="B14" s="2">
        <v>350</v>
      </c>
      <c r="C14" s="2">
        <v>635</v>
      </c>
      <c r="D14" s="2">
        <f>C14*1.3</f>
        <v>825.5</v>
      </c>
      <c r="E14" s="2">
        <f>C14*1.6</f>
        <v>1016</v>
      </c>
      <c r="F14" s="2">
        <v>7620</v>
      </c>
      <c r="G14" s="14"/>
    </row>
    <row r="15" spans="1:7" customFormat="1" x14ac:dyDescent="0.2">
      <c r="A15" s="2" t="s">
        <v>96</v>
      </c>
      <c r="B15" s="2">
        <v>350</v>
      </c>
      <c r="C15" s="2">
        <v>915</v>
      </c>
      <c r="D15" s="2">
        <f>C15*1.3</f>
        <v>1189.5</v>
      </c>
      <c r="E15" s="2">
        <f>C15*1.6</f>
        <v>1464</v>
      </c>
      <c r="F15" s="2">
        <v>10980</v>
      </c>
      <c r="G15" s="14"/>
    </row>
    <row r="16" spans="1:7" customFormat="1" x14ac:dyDescent="0.2">
      <c r="A16" s="2" t="s">
        <v>52</v>
      </c>
      <c r="B16" s="2">
        <v>350</v>
      </c>
      <c r="C16" s="2">
        <v>1125</v>
      </c>
      <c r="D16" s="2">
        <f>C16*1.3</f>
        <v>1462.5</v>
      </c>
      <c r="E16" s="2">
        <f>C16*1.6</f>
        <v>1800</v>
      </c>
      <c r="F16" s="2">
        <v>13500</v>
      </c>
      <c r="G16" s="14"/>
    </row>
    <row r="17" spans="1:7" customFormat="1" x14ac:dyDescent="0.2">
      <c r="A17" s="2" t="s">
        <v>43</v>
      </c>
      <c r="B17" s="2">
        <v>550</v>
      </c>
      <c r="C17" s="2">
        <v>1375</v>
      </c>
      <c r="D17" s="2">
        <f>C17*1.3</f>
        <v>1787.5</v>
      </c>
      <c r="E17" s="2">
        <f>C17*1.6</f>
        <v>2200</v>
      </c>
      <c r="F17" s="2">
        <v>16500</v>
      </c>
      <c r="G17" s="14"/>
    </row>
    <row r="18" spans="1:7" customFormat="1" x14ac:dyDescent="0.2">
      <c r="A18" s="2" t="s">
        <v>44</v>
      </c>
      <c r="B18" s="2">
        <v>550</v>
      </c>
      <c r="C18" s="2">
        <v>2060</v>
      </c>
      <c r="D18" s="2">
        <f>C18*1.3</f>
        <v>2678</v>
      </c>
      <c r="E18" s="2">
        <f>C18*1.6</f>
        <v>3296</v>
      </c>
      <c r="F18" s="2">
        <v>24720</v>
      </c>
      <c r="G18" s="14"/>
    </row>
    <row r="19" spans="1:7" customFormat="1" x14ac:dyDescent="0.2">
      <c r="A19" s="77" t="s">
        <v>40</v>
      </c>
      <c r="B19" s="78"/>
      <c r="C19" s="78"/>
      <c r="D19" s="78"/>
      <c r="E19" s="78"/>
      <c r="F19" s="79"/>
      <c r="G19" s="14"/>
    </row>
    <row r="20" spans="1:7" customFormat="1" x14ac:dyDescent="0.2">
      <c r="A20" s="2" t="s">
        <v>51</v>
      </c>
      <c r="B20" s="2">
        <v>220</v>
      </c>
      <c r="C20" s="2">
        <v>495</v>
      </c>
      <c r="D20" s="2">
        <f>C20*1.3</f>
        <v>643.5</v>
      </c>
      <c r="E20" s="2">
        <f>C20*1.6</f>
        <v>792</v>
      </c>
      <c r="F20" s="2">
        <v>5940</v>
      </c>
      <c r="G20" s="14"/>
    </row>
    <row r="21" spans="1:7" customFormat="1" x14ac:dyDescent="0.2">
      <c r="A21" s="2" t="s">
        <v>96</v>
      </c>
      <c r="B21" s="2">
        <v>220</v>
      </c>
      <c r="C21" s="2">
        <v>675</v>
      </c>
      <c r="D21" s="2">
        <f>C21*1.3</f>
        <v>877.5</v>
      </c>
      <c r="E21" s="2">
        <f>C21*1.6</f>
        <v>1080</v>
      </c>
      <c r="F21" s="2">
        <v>8100</v>
      </c>
      <c r="G21" s="14"/>
    </row>
    <row r="22" spans="1:7" customFormat="1" x14ac:dyDescent="0.2">
      <c r="A22" s="2" t="s">
        <v>52</v>
      </c>
      <c r="B22" s="2">
        <v>220</v>
      </c>
      <c r="C22" s="2">
        <v>900</v>
      </c>
      <c r="D22" s="2">
        <f>C22*1.3</f>
        <v>1170</v>
      </c>
      <c r="E22" s="2">
        <f>C22*1.6</f>
        <v>1440</v>
      </c>
      <c r="F22" s="2">
        <v>10800</v>
      </c>
      <c r="G22" s="14"/>
    </row>
    <row r="23" spans="1:7" customFormat="1" x14ac:dyDescent="0.2">
      <c r="A23" s="2" t="s">
        <v>43</v>
      </c>
      <c r="B23" s="2">
        <v>440</v>
      </c>
      <c r="C23" s="2">
        <v>1100</v>
      </c>
      <c r="D23" s="2">
        <f>C23*1.3</f>
        <v>1430</v>
      </c>
      <c r="E23" s="2">
        <f>C23*1.6</f>
        <v>1760</v>
      </c>
      <c r="F23" s="2">
        <v>13200</v>
      </c>
      <c r="G23" s="14"/>
    </row>
    <row r="24" spans="1:7" customFormat="1" x14ac:dyDescent="0.2">
      <c r="A24" s="2" t="s">
        <v>44</v>
      </c>
      <c r="B24" s="2">
        <v>440</v>
      </c>
      <c r="C24" s="2">
        <v>1650</v>
      </c>
      <c r="D24" s="2">
        <f>C24*1.3</f>
        <v>2145</v>
      </c>
      <c r="E24" s="2">
        <f>C24*1.6</f>
        <v>2640</v>
      </c>
      <c r="F24" s="2">
        <v>19800</v>
      </c>
      <c r="G24" s="14"/>
    </row>
    <row r="25" spans="1:7" customFormat="1" x14ac:dyDescent="0.2">
      <c r="A25" s="77" t="s">
        <v>4</v>
      </c>
      <c r="B25" s="78"/>
      <c r="C25" s="78"/>
      <c r="D25" s="78"/>
      <c r="E25" s="78"/>
      <c r="F25" s="79"/>
      <c r="G25" s="15"/>
    </row>
    <row r="26" spans="1:7" customFormat="1" x14ac:dyDescent="0.2">
      <c r="A26" s="2"/>
      <c r="B26" s="2">
        <v>660</v>
      </c>
      <c r="C26" s="2">
        <f>F26/12</f>
        <v>2110</v>
      </c>
      <c r="D26" s="2">
        <f>C26*1.5</f>
        <v>3165</v>
      </c>
      <c r="E26" s="2">
        <f>C26*2</f>
        <v>4220</v>
      </c>
      <c r="F26" s="2">
        <v>25320</v>
      </c>
      <c r="G26" s="14"/>
    </row>
    <row r="27" spans="1:7" customFormat="1" x14ac:dyDescent="0.2">
      <c r="A27" s="82" t="s">
        <v>34</v>
      </c>
      <c r="B27" s="83"/>
      <c r="C27" s="83"/>
      <c r="D27" s="83"/>
      <c r="E27" s="83"/>
      <c r="F27" s="84"/>
      <c r="G27" s="14"/>
    </row>
    <row r="28" spans="1:7" customFormat="1" x14ac:dyDescent="0.2">
      <c r="A28" s="5" t="s">
        <v>22</v>
      </c>
      <c r="B28" s="5">
        <v>550</v>
      </c>
      <c r="C28" s="2">
        <f>F28/12</f>
        <v>720</v>
      </c>
      <c r="D28" s="2">
        <f>C28*1.5</f>
        <v>1080</v>
      </c>
      <c r="E28" s="2">
        <f>C28*2</f>
        <v>1440</v>
      </c>
      <c r="F28" s="6">
        <v>8640</v>
      </c>
      <c r="G28" s="14"/>
    </row>
    <row r="29" spans="1:7" customFormat="1" x14ac:dyDescent="0.2">
      <c r="A29" s="5" t="s">
        <v>25</v>
      </c>
      <c r="B29" s="5">
        <v>550</v>
      </c>
      <c r="C29" s="2">
        <f>F29/12</f>
        <v>940</v>
      </c>
      <c r="D29" s="2">
        <f>C29*1.5</f>
        <v>1410</v>
      </c>
      <c r="E29" s="2">
        <f>C29*2</f>
        <v>1880</v>
      </c>
      <c r="F29" s="6">
        <v>11280</v>
      </c>
      <c r="G29" s="14"/>
    </row>
    <row r="30" spans="1:7" customFormat="1" x14ac:dyDescent="0.2">
      <c r="A30" s="77" t="s">
        <v>33</v>
      </c>
      <c r="B30" s="78"/>
      <c r="C30" s="78"/>
      <c r="D30" s="78"/>
      <c r="E30" s="78"/>
      <c r="F30" s="79"/>
      <c r="G30" s="14"/>
    </row>
    <row r="31" spans="1:7" customFormat="1" x14ac:dyDescent="0.2">
      <c r="A31" s="2" t="s">
        <v>51</v>
      </c>
      <c r="B31" s="2">
        <v>330</v>
      </c>
      <c r="C31" s="2">
        <f>F31/12</f>
        <v>1070</v>
      </c>
      <c r="D31" s="2">
        <f>C31*1.5</f>
        <v>1605</v>
      </c>
      <c r="E31" s="2">
        <f>C31*2</f>
        <v>2140</v>
      </c>
      <c r="F31" s="2">
        <v>12840</v>
      </c>
      <c r="G31" s="14"/>
    </row>
    <row r="32" spans="1:7" customFormat="1" x14ac:dyDescent="0.2">
      <c r="A32" s="2" t="s">
        <v>52</v>
      </c>
      <c r="B32" s="2">
        <v>330</v>
      </c>
      <c r="C32" s="2">
        <f>F32/12</f>
        <v>2200</v>
      </c>
      <c r="D32" s="2">
        <f>C32*1.5</f>
        <v>3300</v>
      </c>
      <c r="E32" s="2">
        <f>C32*2</f>
        <v>4400</v>
      </c>
      <c r="F32" s="4">
        <v>26400</v>
      </c>
      <c r="G32" s="14"/>
    </row>
    <row r="33" spans="1:9" customFormat="1" x14ac:dyDescent="0.2">
      <c r="A33" s="2" t="s">
        <v>43</v>
      </c>
      <c r="B33" s="2">
        <v>660</v>
      </c>
      <c r="C33" s="2">
        <f>F33/12</f>
        <v>3360</v>
      </c>
      <c r="D33" s="2">
        <f>C33*1.5</f>
        <v>5040</v>
      </c>
      <c r="E33" s="2">
        <f>C33*2</f>
        <v>6720</v>
      </c>
      <c r="F33" s="2">
        <v>40320</v>
      </c>
      <c r="G33" s="14"/>
    </row>
    <row r="34" spans="1:9" customFormat="1" x14ac:dyDescent="0.2">
      <c r="A34" s="2" t="s">
        <v>44</v>
      </c>
      <c r="B34" s="2">
        <v>660</v>
      </c>
      <c r="C34" s="2">
        <f>F34/12</f>
        <v>4030</v>
      </c>
      <c r="D34" s="2">
        <f>C34*1.5</f>
        <v>6045</v>
      </c>
      <c r="E34" s="2">
        <f>C34*2</f>
        <v>8060</v>
      </c>
      <c r="F34" s="2">
        <v>48360</v>
      </c>
      <c r="G34" s="14"/>
    </row>
    <row r="35" spans="1:9" customFormat="1" x14ac:dyDescent="0.2">
      <c r="A35" s="82" t="s">
        <v>35</v>
      </c>
      <c r="B35" s="83"/>
      <c r="C35" s="83"/>
      <c r="D35" s="83"/>
      <c r="E35" s="83"/>
      <c r="F35" s="84"/>
      <c r="G35" s="3"/>
    </row>
    <row r="36" spans="1:9" customFormat="1" x14ac:dyDescent="0.2">
      <c r="A36" s="5" t="s">
        <v>50</v>
      </c>
      <c r="B36" s="5">
        <v>220</v>
      </c>
      <c r="C36" s="2">
        <f>F36/12</f>
        <v>270</v>
      </c>
      <c r="D36" s="2">
        <f>C36*1.5</f>
        <v>405</v>
      </c>
      <c r="E36" s="2">
        <f>C36*2</f>
        <v>540</v>
      </c>
      <c r="F36" s="6">
        <v>3240</v>
      </c>
      <c r="G36" s="10"/>
    </row>
    <row r="37" spans="1:9" customFormat="1" x14ac:dyDescent="0.2">
      <c r="A37" s="5" t="s">
        <v>53</v>
      </c>
      <c r="B37" s="5">
        <v>220</v>
      </c>
      <c r="C37" s="2">
        <f>F37/12</f>
        <v>345</v>
      </c>
      <c r="D37" s="2">
        <f>C37*1.5</f>
        <v>517.5</v>
      </c>
      <c r="E37" s="2">
        <f>C37*2</f>
        <v>690</v>
      </c>
      <c r="F37" s="6">
        <v>4140</v>
      </c>
      <c r="G37" s="10"/>
    </row>
    <row r="38" spans="1:9" customFormat="1" x14ac:dyDescent="0.2">
      <c r="A38" s="85" t="s">
        <v>30</v>
      </c>
      <c r="B38" s="86"/>
      <c r="C38" s="86"/>
      <c r="D38" s="86"/>
      <c r="E38" s="86"/>
      <c r="F38" s="87"/>
      <c r="G38" s="3"/>
    </row>
    <row r="39" spans="1:9" customFormat="1" x14ac:dyDescent="0.2">
      <c r="A39" s="5" t="s">
        <v>54</v>
      </c>
      <c r="B39" s="5">
        <v>220</v>
      </c>
      <c r="C39" s="2">
        <f>F39/12</f>
        <v>504.58333333333331</v>
      </c>
      <c r="D39" s="2">
        <f>C39*1.5</f>
        <v>756.875</v>
      </c>
      <c r="E39" s="2">
        <f>C39*2</f>
        <v>1009.1666666666666</v>
      </c>
      <c r="F39" s="6">
        <v>6055</v>
      </c>
      <c r="G39" s="10"/>
    </row>
    <row r="40" spans="1:9" customFormat="1" ht="24" x14ac:dyDescent="0.2">
      <c r="A40" s="5" t="s">
        <v>55</v>
      </c>
      <c r="B40" s="5">
        <v>440</v>
      </c>
      <c r="C40" s="2">
        <f>F40/12</f>
        <v>965</v>
      </c>
      <c r="D40" s="2">
        <f>C40*1.5</f>
        <v>1447.5</v>
      </c>
      <c r="E40" s="2">
        <f>C40*2</f>
        <v>1930</v>
      </c>
      <c r="F40" s="6">
        <v>11580</v>
      </c>
      <c r="G40" s="10"/>
    </row>
    <row r="42" spans="1:9" ht="27.75" customHeight="1" x14ac:dyDescent="0.2">
      <c r="A42" s="26" t="s">
        <v>46</v>
      </c>
      <c r="B42" s="26"/>
      <c r="C42" s="26"/>
      <c r="D42" s="26"/>
      <c r="E42" s="26"/>
      <c r="F42" s="26"/>
      <c r="G42" s="26"/>
      <c r="H42" s="26"/>
    </row>
    <row r="43" spans="1:9" ht="27.75" customHeight="1" x14ac:dyDescent="0.2">
      <c r="A43" s="96" t="s">
        <v>56</v>
      </c>
      <c r="B43" s="96"/>
      <c r="C43" s="96"/>
      <c r="D43" s="96"/>
      <c r="E43" s="96"/>
      <c r="F43" s="96"/>
      <c r="G43" s="96"/>
      <c r="H43" s="16"/>
      <c r="I43" s="28"/>
    </row>
    <row r="44" spans="1:9" ht="11.25" customHeight="1" x14ac:dyDescent="0.2">
      <c r="A44" s="21"/>
      <c r="B44" s="21"/>
      <c r="C44" s="30" t="s">
        <v>37</v>
      </c>
      <c r="D44" s="21"/>
      <c r="E44" s="31"/>
      <c r="F44" s="32"/>
      <c r="G44" s="33"/>
      <c r="H44" s="17"/>
      <c r="I44" s="18"/>
    </row>
    <row r="45" spans="1:9" ht="39" customHeight="1" x14ac:dyDescent="0.2">
      <c r="A45" s="80" t="s">
        <v>179</v>
      </c>
      <c r="B45" s="80"/>
      <c r="C45" s="80"/>
      <c r="D45" s="80"/>
      <c r="E45" s="80"/>
      <c r="F45" s="80"/>
      <c r="G45" s="80"/>
      <c r="H45" s="26"/>
      <c r="I45" s="18"/>
    </row>
    <row r="46" spans="1:9" ht="24.75" customHeight="1" x14ac:dyDescent="0.2">
      <c r="A46" s="81" t="s">
        <v>60</v>
      </c>
      <c r="B46" s="81"/>
      <c r="C46" s="81"/>
      <c r="D46" s="81"/>
      <c r="E46" s="81"/>
      <c r="F46" s="81"/>
      <c r="G46" s="81"/>
      <c r="H46" s="16"/>
      <c r="I46" s="29"/>
    </row>
    <row r="47" spans="1:9" ht="25.5" customHeight="1" x14ac:dyDescent="0.2">
      <c r="A47" s="81" t="s">
        <v>180</v>
      </c>
      <c r="B47" s="81"/>
      <c r="C47" s="81"/>
      <c r="D47" s="81"/>
      <c r="E47" s="81"/>
      <c r="F47" s="81"/>
      <c r="G47" s="81"/>
      <c r="H47" s="16"/>
      <c r="I47" s="18"/>
    </row>
    <row r="48" spans="1:9" ht="36.75" customHeight="1" x14ac:dyDescent="0.2">
      <c r="A48" s="81" t="s">
        <v>59</v>
      </c>
      <c r="B48" s="81"/>
      <c r="C48" s="81"/>
      <c r="D48" s="81"/>
      <c r="E48" s="81"/>
      <c r="F48" s="81"/>
      <c r="G48" s="81"/>
      <c r="H48" s="16"/>
      <c r="I48" s="19"/>
    </row>
    <row r="49" spans="1:9" s="21" customFormat="1" x14ac:dyDescent="0.2">
      <c r="A49" s="97" t="s">
        <v>97</v>
      </c>
      <c r="B49" s="97"/>
      <c r="C49" s="97"/>
      <c r="D49" s="97"/>
      <c r="E49" s="97"/>
      <c r="F49" s="97"/>
      <c r="G49" s="97"/>
      <c r="H49" s="16"/>
      <c r="I49" s="20"/>
    </row>
    <row r="50" spans="1:9" ht="11.25" customHeight="1" x14ac:dyDescent="0.2">
      <c r="A50" s="95" t="s">
        <v>57</v>
      </c>
      <c r="B50" s="95"/>
      <c r="C50" s="95"/>
      <c r="D50" s="95"/>
      <c r="E50" s="95"/>
      <c r="F50" s="95"/>
      <c r="G50" s="95"/>
      <c r="H50" s="17"/>
      <c r="I50" s="18"/>
    </row>
    <row r="51" spans="1:9" ht="11.25" customHeight="1" x14ac:dyDescent="0.2">
      <c r="A51" s="95" t="s">
        <v>58</v>
      </c>
      <c r="B51" s="95"/>
      <c r="C51" s="95"/>
      <c r="D51" s="95"/>
      <c r="E51" s="95"/>
      <c r="F51" s="95"/>
      <c r="G51" s="95"/>
      <c r="H51" s="17"/>
      <c r="I51" s="18"/>
    </row>
    <row r="52" spans="1:9" s="21" customFormat="1" ht="23.25" customHeight="1" x14ac:dyDescent="0.2">
      <c r="A52" s="95" t="s">
        <v>184</v>
      </c>
      <c r="B52" s="95"/>
      <c r="C52" s="95"/>
      <c r="D52" s="95"/>
      <c r="E52" s="95"/>
      <c r="F52" s="95"/>
      <c r="G52" s="95"/>
      <c r="H52" s="27"/>
      <c r="I52" s="20"/>
    </row>
    <row r="53" spans="1:9" ht="11.25" customHeight="1" x14ac:dyDescent="0.2">
      <c r="A53" s="95" t="s">
        <v>185</v>
      </c>
      <c r="B53" s="95"/>
      <c r="C53" s="95"/>
      <c r="D53" s="95"/>
      <c r="E53" s="95"/>
      <c r="F53" s="95"/>
      <c r="G53" s="95"/>
      <c r="H53" s="23"/>
      <c r="I53" s="19"/>
    </row>
    <row r="54" spans="1:9" ht="38.25" customHeight="1" x14ac:dyDescent="0.2">
      <c r="A54" s="95" t="s">
        <v>36</v>
      </c>
      <c r="B54" s="95"/>
      <c r="C54" s="95"/>
      <c r="D54" s="95"/>
      <c r="E54" s="95"/>
      <c r="F54" s="95"/>
      <c r="G54" s="95"/>
      <c r="H54" s="22"/>
      <c r="I54" s="19"/>
    </row>
    <row r="55" spans="1:9" x14ac:dyDescent="0.2">
      <c r="A55" s="24"/>
      <c r="B55" s="24"/>
      <c r="C55" s="13"/>
      <c r="D55" s="13"/>
      <c r="E55" s="13"/>
    </row>
    <row r="56" spans="1:9" x14ac:dyDescent="0.2">
      <c r="F56" s="25"/>
    </row>
  </sheetData>
  <mergeCells count="21">
    <mergeCell ref="A48:G48"/>
    <mergeCell ref="A52:G52"/>
    <mergeCell ref="A54:G54"/>
    <mergeCell ref="A43:G43"/>
    <mergeCell ref="A47:G47"/>
    <mergeCell ref="A50:G50"/>
    <mergeCell ref="A51:G51"/>
    <mergeCell ref="A53:G53"/>
    <mergeCell ref="A49:G49"/>
    <mergeCell ref="A11:A12"/>
    <mergeCell ref="A13:F13"/>
    <mergeCell ref="A25:F25"/>
    <mergeCell ref="F11:F12"/>
    <mergeCell ref="A19:F19"/>
    <mergeCell ref="B11:E11"/>
    <mergeCell ref="A30:F30"/>
    <mergeCell ref="A45:G45"/>
    <mergeCell ref="A46:G46"/>
    <mergeCell ref="A27:F27"/>
    <mergeCell ref="A35:F35"/>
    <mergeCell ref="A38:F38"/>
  </mergeCells>
  <phoneticPr fontId="13" type="noConversion"/>
  <pageMargins left="0.75" right="0.16" top="0.16" bottom="0.17" header="0.13" footer="0.16"/>
  <pageSetup paperSize="9" scale="87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7"/>
  <sheetViews>
    <sheetView view="pageBreakPreview" zoomScaleNormal="100" zoomScaleSheetLayoutView="100" workbookViewId="0">
      <pane ySplit="1" topLeftCell="A5" activePane="bottomLeft" state="frozen"/>
      <selection pane="bottomLeft" activeCell="B7" sqref="B7"/>
    </sheetView>
  </sheetViews>
  <sheetFormatPr defaultRowHeight="12.75" x14ac:dyDescent="0.2"/>
  <cols>
    <col min="1" max="1" width="13.7109375" style="51" customWidth="1"/>
    <col min="2" max="2" width="31.5703125" style="51" customWidth="1"/>
    <col min="3" max="3" width="34.7109375" style="51" customWidth="1"/>
    <col min="4" max="4" width="33.85546875" style="51" customWidth="1"/>
    <col min="5" max="5" width="30.5703125" style="51" customWidth="1"/>
    <col min="6" max="6" width="25.7109375" style="3" customWidth="1"/>
    <col min="7" max="16384" width="9.140625" style="3"/>
  </cols>
  <sheetData>
    <row r="1" spans="1:6" s="34" customFormat="1" ht="12.75" customHeight="1" thickBot="1" x14ac:dyDescent="0.3">
      <c r="A1" s="40"/>
      <c r="B1" s="57" t="s">
        <v>6</v>
      </c>
      <c r="C1" s="57" t="s">
        <v>7</v>
      </c>
      <c r="D1" s="57" t="s">
        <v>8</v>
      </c>
      <c r="E1" s="57" t="s">
        <v>9</v>
      </c>
      <c r="F1" s="57" t="s">
        <v>148</v>
      </c>
    </row>
    <row r="2" spans="1:6" ht="11.25" customHeight="1" thickBot="1" x14ac:dyDescent="0.25">
      <c r="A2" s="100" t="s">
        <v>39</v>
      </c>
      <c r="B2" s="101"/>
      <c r="C2" s="101"/>
      <c r="D2" s="101"/>
      <c r="E2" s="101"/>
      <c r="F2" s="102"/>
    </row>
    <row r="3" spans="1:6" s="35" customFormat="1" ht="13.5" thickBot="1" x14ac:dyDescent="0.25">
      <c r="A3" s="109" t="s">
        <v>41</v>
      </c>
      <c r="B3" s="37" t="s">
        <v>61</v>
      </c>
      <c r="C3" s="37" t="s">
        <v>62</v>
      </c>
      <c r="D3" s="37" t="s">
        <v>63</v>
      </c>
      <c r="E3" s="37" t="s">
        <v>10</v>
      </c>
      <c r="F3" s="37" t="s">
        <v>149</v>
      </c>
    </row>
    <row r="4" spans="1:6" s="35" customFormat="1" ht="13.5" thickBot="1" x14ac:dyDescent="0.25">
      <c r="A4" s="110"/>
      <c r="B4" s="36" t="s">
        <v>64</v>
      </c>
      <c r="C4" s="36" t="s">
        <v>65</v>
      </c>
      <c r="D4" s="36" t="s">
        <v>66</v>
      </c>
      <c r="E4" s="36" t="s">
        <v>11</v>
      </c>
      <c r="F4" s="37" t="s">
        <v>150</v>
      </c>
    </row>
    <row r="5" spans="1:6" s="35" customFormat="1" x14ac:dyDescent="0.2">
      <c r="A5" s="110"/>
      <c r="B5" s="36" t="s">
        <v>163</v>
      </c>
      <c r="C5" s="36" t="s">
        <v>164</v>
      </c>
      <c r="D5" s="36" t="s">
        <v>137</v>
      </c>
      <c r="E5" s="36" t="s">
        <v>12</v>
      </c>
      <c r="F5" s="37" t="s">
        <v>153</v>
      </c>
    </row>
    <row r="6" spans="1:6" s="35" customFormat="1" ht="13.5" thickBot="1" x14ac:dyDescent="0.25">
      <c r="A6" s="111"/>
      <c r="B6" s="40" t="s">
        <v>117</v>
      </c>
      <c r="C6" s="65" t="s">
        <v>104</v>
      </c>
      <c r="D6" s="40"/>
      <c r="E6" s="40"/>
      <c r="F6" s="56"/>
    </row>
    <row r="7" spans="1:6" s="35" customFormat="1" ht="12.75" customHeight="1" x14ac:dyDescent="0.2">
      <c r="A7" s="114" t="s">
        <v>100</v>
      </c>
      <c r="B7" s="37" t="s">
        <v>98</v>
      </c>
      <c r="C7" s="41" t="s">
        <v>105</v>
      </c>
      <c r="D7" s="37" t="s">
        <v>102</v>
      </c>
      <c r="E7" s="37" t="s">
        <v>67</v>
      </c>
      <c r="F7" s="37" t="s">
        <v>154</v>
      </c>
    </row>
    <row r="8" spans="1:6" s="35" customFormat="1" ht="12.75" customHeight="1" x14ac:dyDescent="0.2">
      <c r="A8" s="115"/>
      <c r="B8" s="36"/>
      <c r="C8" s="52"/>
      <c r="D8" s="36" t="s">
        <v>139</v>
      </c>
      <c r="E8" s="36"/>
      <c r="F8" s="54"/>
    </row>
    <row r="9" spans="1:6" s="35" customFormat="1" ht="13.5" thickBot="1" x14ac:dyDescent="0.25">
      <c r="A9" s="116"/>
      <c r="B9" s="40" t="s">
        <v>109</v>
      </c>
      <c r="C9" s="40"/>
      <c r="D9" s="40" t="s">
        <v>138</v>
      </c>
      <c r="E9" s="40" t="s">
        <v>120</v>
      </c>
      <c r="F9" s="56"/>
    </row>
    <row r="10" spans="1:6" s="35" customFormat="1" x14ac:dyDescent="0.2">
      <c r="A10" s="109" t="s">
        <v>42</v>
      </c>
      <c r="B10" s="37" t="s">
        <v>99</v>
      </c>
      <c r="C10" s="37"/>
      <c r="D10" s="37" t="s">
        <v>118</v>
      </c>
      <c r="E10" s="37" t="s">
        <v>68</v>
      </c>
      <c r="F10" s="38" t="s">
        <v>155</v>
      </c>
    </row>
    <row r="11" spans="1:6" s="35" customFormat="1" x14ac:dyDescent="0.2">
      <c r="A11" s="110"/>
      <c r="B11" s="36"/>
      <c r="C11" s="36"/>
      <c r="D11" s="36" t="s">
        <v>141</v>
      </c>
      <c r="E11" s="36"/>
      <c r="F11" s="54"/>
    </row>
    <row r="12" spans="1:6" s="35" customFormat="1" ht="13.5" thickBot="1" x14ac:dyDescent="0.25">
      <c r="A12" s="111"/>
      <c r="B12" s="40" t="s">
        <v>101</v>
      </c>
      <c r="C12" s="40"/>
      <c r="D12" s="40" t="s">
        <v>140</v>
      </c>
      <c r="E12" s="40" t="s">
        <v>121</v>
      </c>
      <c r="F12" s="56"/>
    </row>
    <row r="13" spans="1:6" s="35" customFormat="1" x14ac:dyDescent="0.2">
      <c r="A13" s="109" t="s">
        <v>103</v>
      </c>
      <c r="B13" s="37" t="s">
        <v>167</v>
      </c>
      <c r="C13" s="37" t="s">
        <v>69</v>
      </c>
      <c r="D13" s="37" t="s">
        <v>70</v>
      </c>
      <c r="E13" s="37" t="s">
        <v>71</v>
      </c>
      <c r="F13" s="38" t="s">
        <v>156</v>
      </c>
    </row>
    <row r="14" spans="1:6" s="35" customFormat="1" x14ac:dyDescent="0.2">
      <c r="A14" s="110"/>
      <c r="B14" s="36" t="s">
        <v>166</v>
      </c>
      <c r="C14" s="36"/>
      <c r="D14" s="36" t="s">
        <v>72</v>
      </c>
      <c r="E14" s="36" t="s">
        <v>122</v>
      </c>
      <c r="F14" s="54"/>
    </row>
    <row r="15" spans="1:6" s="35" customFormat="1" ht="13.5" thickBot="1" x14ac:dyDescent="0.25">
      <c r="A15" s="111"/>
      <c r="B15" s="40" t="s">
        <v>165</v>
      </c>
      <c r="C15" s="40"/>
      <c r="D15" s="40" t="s">
        <v>142</v>
      </c>
      <c r="E15" s="40"/>
      <c r="F15" s="56"/>
    </row>
    <row r="16" spans="1:6" s="35" customFormat="1" x14ac:dyDescent="0.2">
      <c r="A16" s="109" t="s">
        <v>44</v>
      </c>
      <c r="B16" s="37" t="s">
        <v>168</v>
      </c>
      <c r="C16" s="37" t="s">
        <v>27</v>
      </c>
      <c r="D16" s="37" t="s">
        <v>143</v>
      </c>
      <c r="E16" s="37" t="s">
        <v>13</v>
      </c>
      <c r="F16" s="53"/>
    </row>
    <row r="17" spans="1:6" s="35" customFormat="1" ht="13.5" thickBot="1" x14ac:dyDescent="0.25">
      <c r="A17" s="112"/>
      <c r="B17" s="42" t="s">
        <v>73</v>
      </c>
      <c r="C17" s="42" t="s">
        <v>26</v>
      </c>
      <c r="D17" s="42" t="s">
        <v>74</v>
      </c>
      <c r="E17" s="42" t="s">
        <v>123</v>
      </c>
      <c r="F17" s="55"/>
    </row>
    <row r="18" spans="1:6" ht="11.25" customHeight="1" thickBot="1" x14ac:dyDescent="0.25">
      <c r="A18" s="103" t="s">
        <v>40</v>
      </c>
      <c r="B18" s="104"/>
      <c r="C18" s="104"/>
      <c r="D18" s="104"/>
      <c r="E18" s="104"/>
      <c r="F18" s="105"/>
    </row>
    <row r="19" spans="1:6" s="35" customFormat="1" x14ac:dyDescent="0.2">
      <c r="A19" s="109" t="s">
        <v>41</v>
      </c>
      <c r="B19" s="37" t="s">
        <v>16</v>
      </c>
      <c r="C19" s="37" t="s">
        <v>106</v>
      </c>
      <c r="D19" s="37"/>
      <c r="E19" s="37" t="s">
        <v>75</v>
      </c>
      <c r="F19" s="53"/>
    </row>
    <row r="20" spans="1:6" s="35" customFormat="1" x14ac:dyDescent="0.2">
      <c r="A20" s="110"/>
      <c r="B20" s="36" t="s">
        <v>76</v>
      </c>
      <c r="C20" s="36" t="s">
        <v>107</v>
      </c>
      <c r="D20" s="36" t="s">
        <v>132</v>
      </c>
      <c r="E20" s="36" t="s">
        <v>129</v>
      </c>
      <c r="F20" s="54"/>
    </row>
    <row r="21" spans="1:6" s="35" customFormat="1" x14ac:dyDescent="0.2">
      <c r="A21" s="110"/>
      <c r="B21" s="36" t="s">
        <v>169</v>
      </c>
      <c r="C21" s="36" t="s">
        <v>77</v>
      </c>
      <c r="D21" s="36"/>
      <c r="E21" s="36" t="s">
        <v>130</v>
      </c>
      <c r="F21" s="54"/>
    </row>
    <row r="22" spans="1:6" s="35" customFormat="1" ht="13.5" thickBot="1" x14ac:dyDescent="0.25">
      <c r="A22" s="111"/>
      <c r="B22" s="40" t="s">
        <v>78</v>
      </c>
      <c r="C22" s="40" t="s">
        <v>79</v>
      </c>
      <c r="D22" s="40"/>
      <c r="E22" s="40"/>
      <c r="F22" s="56"/>
    </row>
    <row r="23" spans="1:6" s="35" customFormat="1" ht="13.5" thickBot="1" x14ac:dyDescent="0.25">
      <c r="A23" s="69" t="s">
        <v>96</v>
      </c>
      <c r="B23" s="46" t="s">
        <v>17</v>
      </c>
      <c r="C23" s="46" t="s">
        <v>108</v>
      </c>
      <c r="D23" s="46"/>
      <c r="E23" s="46" t="s">
        <v>131</v>
      </c>
      <c r="F23" s="70"/>
    </row>
    <row r="24" spans="1:6" s="35" customFormat="1" x14ac:dyDescent="0.2">
      <c r="A24" s="98" t="s">
        <v>42</v>
      </c>
      <c r="B24" s="37"/>
      <c r="C24" s="37" t="s">
        <v>183</v>
      </c>
      <c r="D24" s="37"/>
      <c r="E24" s="37"/>
      <c r="F24" s="53"/>
    </row>
    <row r="25" spans="1:6" s="35" customFormat="1" ht="13.5" thickBot="1" x14ac:dyDescent="0.25">
      <c r="A25" s="99"/>
      <c r="B25" s="42" t="s">
        <v>170</v>
      </c>
      <c r="C25" s="42" t="s">
        <v>182</v>
      </c>
      <c r="D25" s="42" t="s">
        <v>133</v>
      </c>
      <c r="E25" s="42"/>
      <c r="F25" s="55"/>
    </row>
    <row r="26" spans="1:6" s="35" customFormat="1" x14ac:dyDescent="0.2">
      <c r="A26" s="113" t="s">
        <v>43</v>
      </c>
      <c r="B26" s="66" t="s">
        <v>116</v>
      </c>
      <c r="C26" s="66" t="s">
        <v>181</v>
      </c>
      <c r="D26" s="66" t="s">
        <v>134</v>
      </c>
      <c r="E26" s="66" t="s">
        <v>80</v>
      </c>
      <c r="F26" s="71"/>
    </row>
    <row r="27" spans="1:6" s="35" customFormat="1" ht="13.5" thickBot="1" x14ac:dyDescent="0.25">
      <c r="A27" s="111"/>
      <c r="B27" s="40" t="s">
        <v>119</v>
      </c>
      <c r="C27" s="40" t="s">
        <v>95</v>
      </c>
      <c r="D27" s="40"/>
      <c r="E27" s="40" t="s">
        <v>18</v>
      </c>
      <c r="F27" s="56"/>
    </row>
    <row r="28" spans="1:6" s="35" customFormat="1" ht="13.5" thickBot="1" x14ac:dyDescent="0.25">
      <c r="A28" s="45" t="s">
        <v>44</v>
      </c>
      <c r="B28" s="43"/>
      <c r="C28" s="43" t="s">
        <v>47</v>
      </c>
      <c r="D28" s="43"/>
      <c r="E28" s="43"/>
      <c r="F28" s="58"/>
    </row>
    <row r="29" spans="1:6" ht="11.25" customHeight="1" thickBot="1" x14ac:dyDescent="0.25">
      <c r="A29" s="103" t="s">
        <v>33</v>
      </c>
      <c r="B29" s="104"/>
      <c r="C29" s="104"/>
      <c r="D29" s="104"/>
      <c r="E29" s="104"/>
      <c r="F29" s="105"/>
    </row>
    <row r="30" spans="1:6" x14ac:dyDescent="0.2">
      <c r="A30" s="109" t="s">
        <v>41</v>
      </c>
      <c r="B30" s="37" t="s">
        <v>171</v>
      </c>
      <c r="C30" s="37" t="s">
        <v>81</v>
      </c>
      <c r="D30" s="37" t="s">
        <v>135</v>
      </c>
      <c r="E30" s="37" t="s">
        <v>126</v>
      </c>
      <c r="F30" s="38" t="s">
        <v>151</v>
      </c>
    </row>
    <row r="31" spans="1:6" x14ac:dyDescent="0.2">
      <c r="A31" s="110"/>
      <c r="B31" s="36"/>
      <c r="C31" s="36" t="s">
        <v>113</v>
      </c>
      <c r="D31" s="36"/>
      <c r="E31" s="36" t="s">
        <v>127</v>
      </c>
      <c r="F31" s="39" t="s">
        <v>152</v>
      </c>
    </row>
    <row r="32" spans="1:6" ht="13.5" thickBot="1" x14ac:dyDescent="0.25">
      <c r="A32" s="111"/>
      <c r="B32" s="40"/>
      <c r="C32" s="40" t="s">
        <v>82</v>
      </c>
      <c r="D32" s="40"/>
      <c r="E32" s="40"/>
      <c r="F32" s="60"/>
    </row>
    <row r="33" spans="1:6" x14ac:dyDescent="0.2">
      <c r="A33" s="109" t="s">
        <v>42</v>
      </c>
      <c r="B33" s="37" t="s">
        <v>173</v>
      </c>
      <c r="C33" s="37" t="s">
        <v>83</v>
      </c>
      <c r="D33" s="37" t="s">
        <v>144</v>
      </c>
      <c r="E33" s="37" t="s">
        <v>84</v>
      </c>
      <c r="F33" s="38" t="s">
        <v>158</v>
      </c>
    </row>
    <row r="34" spans="1:6" x14ac:dyDescent="0.2">
      <c r="A34" s="110"/>
      <c r="B34" s="36" t="s">
        <v>115</v>
      </c>
      <c r="C34" s="36" t="s">
        <v>112</v>
      </c>
      <c r="D34" s="36" t="s">
        <v>14</v>
      </c>
      <c r="E34" s="36" t="s">
        <v>85</v>
      </c>
      <c r="F34" s="61"/>
    </row>
    <row r="35" spans="1:6" x14ac:dyDescent="0.2">
      <c r="A35" s="110"/>
      <c r="B35" s="36" t="s">
        <v>172</v>
      </c>
      <c r="C35" s="36" t="s">
        <v>86</v>
      </c>
      <c r="D35" s="36" t="s">
        <v>136</v>
      </c>
      <c r="E35" s="36" t="s">
        <v>128</v>
      </c>
      <c r="F35" s="61"/>
    </row>
    <row r="36" spans="1:6" ht="13.5" thickBot="1" x14ac:dyDescent="0.25">
      <c r="A36" s="111"/>
      <c r="B36" s="40" t="s">
        <v>174</v>
      </c>
      <c r="C36" s="40" t="s">
        <v>110</v>
      </c>
      <c r="D36" s="40" t="s">
        <v>145</v>
      </c>
      <c r="E36" s="40" t="s">
        <v>124</v>
      </c>
      <c r="F36" s="60"/>
    </row>
    <row r="37" spans="1:6" x14ac:dyDescent="0.2">
      <c r="A37" s="109" t="s">
        <v>43</v>
      </c>
      <c r="B37" s="37" t="s">
        <v>176</v>
      </c>
      <c r="C37" s="37" t="s">
        <v>28</v>
      </c>
      <c r="D37" s="37" t="s">
        <v>15</v>
      </c>
      <c r="E37" s="37" t="s">
        <v>19</v>
      </c>
      <c r="F37" s="38" t="s">
        <v>157</v>
      </c>
    </row>
    <row r="38" spans="1:6" x14ac:dyDescent="0.2">
      <c r="A38" s="110"/>
      <c r="B38" s="36" t="s">
        <v>87</v>
      </c>
      <c r="C38" s="36" t="s">
        <v>111</v>
      </c>
      <c r="D38" s="36" t="s">
        <v>146</v>
      </c>
      <c r="E38" s="36" t="s">
        <v>20</v>
      </c>
      <c r="F38" s="61"/>
    </row>
    <row r="39" spans="1:6" ht="13.5" thickBot="1" x14ac:dyDescent="0.25">
      <c r="A39" s="112"/>
      <c r="B39" s="42" t="s">
        <v>177</v>
      </c>
      <c r="C39" s="42"/>
      <c r="D39" s="42"/>
      <c r="E39" s="42" t="s">
        <v>125</v>
      </c>
      <c r="F39" s="59"/>
    </row>
    <row r="40" spans="1:6" ht="13.5" thickBot="1" x14ac:dyDescent="0.25">
      <c r="A40" s="45" t="s">
        <v>44</v>
      </c>
      <c r="B40" s="67" t="s">
        <v>175</v>
      </c>
      <c r="C40" s="43" t="s">
        <v>29</v>
      </c>
      <c r="D40" s="43" t="s">
        <v>147</v>
      </c>
      <c r="E40" s="44"/>
      <c r="F40" s="62"/>
    </row>
    <row r="41" spans="1:6" ht="11.25" customHeight="1" thickBot="1" x14ac:dyDescent="0.25">
      <c r="A41" s="100" t="s">
        <v>4</v>
      </c>
      <c r="B41" s="104"/>
      <c r="C41" s="104"/>
      <c r="D41" s="104"/>
      <c r="E41" s="104"/>
      <c r="F41" s="105"/>
    </row>
    <row r="42" spans="1:6" ht="13.5" thickBot="1" x14ac:dyDescent="0.25">
      <c r="A42" s="45" t="s">
        <v>2</v>
      </c>
      <c r="B42" s="64" t="s">
        <v>88</v>
      </c>
      <c r="C42" s="43"/>
      <c r="D42" s="43" t="s">
        <v>89</v>
      </c>
      <c r="E42" s="43"/>
      <c r="F42" s="63"/>
    </row>
    <row r="43" spans="1:6" ht="13.5" thickBot="1" x14ac:dyDescent="0.25">
      <c r="A43" s="47" t="s">
        <v>3</v>
      </c>
      <c r="B43" s="68" t="s">
        <v>178</v>
      </c>
      <c r="C43" s="43"/>
      <c r="D43" s="43" t="s">
        <v>159</v>
      </c>
      <c r="E43" s="43"/>
      <c r="F43" s="63"/>
    </row>
    <row r="44" spans="1:6" ht="11.25" customHeight="1" thickBot="1" x14ac:dyDescent="0.25">
      <c r="A44" s="103" t="s">
        <v>21</v>
      </c>
      <c r="B44" s="104"/>
      <c r="C44" s="104"/>
      <c r="D44" s="104"/>
      <c r="E44" s="104"/>
      <c r="F44" s="105"/>
    </row>
    <row r="45" spans="1:6" ht="13.5" thickBot="1" x14ac:dyDescent="0.25">
      <c r="A45" s="106" t="s">
        <v>22</v>
      </c>
      <c r="B45" s="37" t="s">
        <v>23</v>
      </c>
      <c r="C45" s="37" t="s">
        <v>90</v>
      </c>
      <c r="D45" s="37"/>
      <c r="E45" s="37"/>
      <c r="F45" s="42" t="s">
        <v>161</v>
      </c>
    </row>
    <row r="46" spans="1:6" x14ac:dyDescent="0.2">
      <c r="A46" s="107"/>
      <c r="B46" s="36" t="s">
        <v>24</v>
      </c>
      <c r="C46" s="36" t="s">
        <v>91</v>
      </c>
      <c r="D46" s="36"/>
      <c r="E46" s="36"/>
      <c r="F46" s="39" t="s">
        <v>162</v>
      </c>
    </row>
    <row r="47" spans="1:6" x14ac:dyDescent="0.2">
      <c r="A47" s="107"/>
      <c r="B47" s="36"/>
      <c r="C47" s="36" t="s">
        <v>92</v>
      </c>
      <c r="D47" s="36"/>
      <c r="E47" s="36"/>
      <c r="F47" s="61"/>
    </row>
    <row r="48" spans="1:6" ht="13.5" thickBot="1" x14ac:dyDescent="0.25">
      <c r="A48" s="108"/>
      <c r="B48" s="42"/>
      <c r="C48" s="42" t="s">
        <v>93</v>
      </c>
      <c r="D48" s="42"/>
      <c r="E48" s="42"/>
      <c r="F48" s="59"/>
    </row>
    <row r="49" spans="1:6" ht="13.5" thickBot="1" x14ac:dyDescent="0.25">
      <c r="A49" s="48" t="s">
        <v>25</v>
      </c>
      <c r="B49" s="43"/>
      <c r="C49" s="43" t="s">
        <v>94</v>
      </c>
      <c r="D49" s="43"/>
      <c r="E49" s="44"/>
      <c r="F49" s="42" t="s">
        <v>160</v>
      </c>
    </row>
    <row r="50" spans="1:6" ht="12.75" customHeight="1" x14ac:dyDescent="0.2">
      <c r="A50" s="49"/>
      <c r="B50" s="50"/>
      <c r="C50" s="50"/>
      <c r="D50" s="50"/>
      <c r="E50" s="50"/>
    </row>
    <row r="51" spans="1:6" ht="12.75" customHeight="1" x14ac:dyDescent="0.2"/>
    <row r="52" spans="1:6" ht="12.75" customHeight="1" x14ac:dyDescent="0.2"/>
    <row r="53" spans="1:6" ht="12.75" customHeight="1" x14ac:dyDescent="0.2"/>
    <row r="54" spans="1:6" ht="12.75" customHeight="1" x14ac:dyDescent="0.2"/>
    <row r="55" spans="1:6" ht="12.75" customHeight="1" x14ac:dyDescent="0.2"/>
    <row r="56" spans="1:6" ht="12.75" customHeight="1" x14ac:dyDescent="0.2"/>
    <row r="57" spans="1:6" ht="13.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3.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3.5" customHeight="1" x14ac:dyDescent="0.2"/>
    <row r="73" ht="15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3.5" customHeight="1" x14ac:dyDescent="0.2"/>
    <row r="86" ht="12.75" customHeight="1" x14ac:dyDescent="0.2"/>
    <row r="87" ht="12.75" customHeight="1" x14ac:dyDescent="0.2"/>
    <row r="88" ht="12.75" customHeight="1" x14ac:dyDescent="0.2"/>
    <row r="89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3.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3.5" customHeight="1" x14ac:dyDescent="0.2"/>
    <row r="102" ht="12.75" customHeight="1" x14ac:dyDescent="0.2"/>
    <row r="103" ht="12.75" customHeight="1" x14ac:dyDescent="0.2"/>
    <row r="104" ht="12.75" customHeight="1" x14ac:dyDescent="0.2"/>
    <row r="105" ht="13.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3.5" customHeight="1" x14ac:dyDescent="0.2"/>
    <row r="112" ht="12.75" customHeight="1" x14ac:dyDescent="0.2"/>
    <row r="113" ht="12.75" customHeight="1" x14ac:dyDescent="0.2"/>
    <row r="114" ht="12.75" customHeight="1" x14ac:dyDescent="0.2"/>
    <row r="115" ht="13.5" customHeight="1" x14ac:dyDescent="0.2"/>
    <row r="118" ht="13.5" customHeight="1" x14ac:dyDescent="0.2"/>
    <row r="119" ht="12.75" customHeight="1" x14ac:dyDescent="0.2"/>
    <row r="120" ht="13.5" customHeight="1" x14ac:dyDescent="0.2"/>
    <row r="121" ht="12.75" customHeight="1" x14ac:dyDescent="0.2"/>
    <row r="122" ht="12.75" customHeight="1" x14ac:dyDescent="0.2"/>
    <row r="123" ht="12.75" customHeight="1" x14ac:dyDescent="0.2"/>
    <row r="124" ht="13.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3.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3.5" customHeight="1" x14ac:dyDescent="0.2"/>
    <row r="143" ht="12.75" customHeight="1" x14ac:dyDescent="0.2"/>
    <row r="144" ht="13.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3.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3.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3.5" customHeight="1" x14ac:dyDescent="0.2"/>
    <row r="169" ht="12.75" customHeight="1" x14ac:dyDescent="0.2"/>
    <row r="170" ht="12.75" customHeight="1" x14ac:dyDescent="0.2"/>
    <row r="171" ht="13.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3.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3.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3.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3.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3.5" customHeight="1" x14ac:dyDescent="0.2"/>
    <row r="232" ht="12.75" customHeight="1" x14ac:dyDescent="0.2"/>
    <row r="233" ht="12.75" customHeight="1" x14ac:dyDescent="0.2"/>
    <row r="234" ht="12.75" customHeight="1" x14ac:dyDescent="0.2"/>
    <row r="235" ht="13.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3.5" customHeight="1" x14ac:dyDescent="0.2"/>
    <row r="265" ht="13.5" customHeight="1" x14ac:dyDescent="0.2"/>
    <row r="266" ht="12.75" customHeight="1" x14ac:dyDescent="0.2"/>
    <row r="267" ht="13.5" customHeight="1" x14ac:dyDescent="0.2"/>
  </sheetData>
  <mergeCells count="17">
    <mergeCell ref="A45:A48"/>
    <mergeCell ref="A3:A6"/>
    <mergeCell ref="A13:A15"/>
    <mergeCell ref="A16:A17"/>
    <mergeCell ref="A19:A22"/>
    <mergeCell ref="A26:A27"/>
    <mergeCell ref="A7:A9"/>
    <mergeCell ref="A10:A12"/>
    <mergeCell ref="A30:A32"/>
    <mergeCell ref="A33:A36"/>
    <mergeCell ref="A37:A39"/>
    <mergeCell ref="A18:F18"/>
    <mergeCell ref="A24:A25"/>
    <mergeCell ref="A2:F2"/>
    <mergeCell ref="A29:F29"/>
    <mergeCell ref="A41:F41"/>
    <mergeCell ref="A44:F44"/>
  </mergeCells>
  <phoneticPr fontId="13" type="noConversion"/>
  <pageMargins left="0.15748031496062992" right="0.15748031496062992" top="0.15748031496062992" bottom="0.15748031496062992" header="0.15748031496062992" footer="0.15748031496062992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85D4214254A2041AB66F3E3BBDE43F0" ma:contentTypeVersion="0" ma:contentTypeDescription="Создание документа." ma:contentTypeScope="" ma:versionID="688f91730abef55365746c6a747f5ac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965B1A-1769-4D4B-9492-55A9FBA935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E1CEF-CFB3-4297-A99B-A8426D2BC3F7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766F3-DBB0-4706-8F27-33059A0AF7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Средства печати</vt:lpstr>
      <vt:lpstr>Перечень оборудования</vt:lpstr>
      <vt:lpstr>'Перечень оборудования'!Область_печати</vt:lpstr>
    </vt:vector>
  </TitlesOfParts>
  <Company>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igorsev</dc:creator>
  <cp:lastModifiedBy>Денис Лукин</cp:lastModifiedBy>
  <cp:lastPrinted>2012-02-16T05:59:21Z</cp:lastPrinted>
  <dcterms:created xsi:type="dcterms:W3CDTF">2007-11-22T11:29:31Z</dcterms:created>
  <dcterms:modified xsi:type="dcterms:W3CDTF">2014-01-30T09:27:28Z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0x010100085D4214254A2041AB66F3E3BBDE43F0</vt:lpwstr>
  </property>
</Properties>
</file>